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אילת-אילות\מצפורי המלחה  _1838\תיק מכרז 3_25\אמדן וכתב כמויות\"/>
    </mc:Choice>
  </mc:AlternateContent>
  <bookViews>
    <workbookView xWindow="-120" yWindow="-120" windowWidth="20730" windowHeight="11040"/>
  </bookViews>
  <sheets>
    <sheet name="גיליון1" sheetId="1" r:id="rId1"/>
  </sheets>
  <definedNames>
    <definedName name="_xlnm._FilterDatabase" localSheetId="0" hidden="1">גיליון1!$A$11:$F$144</definedName>
    <definedName name="_xlnm.Print_Area" localSheetId="0">גיליון1!$A$1:$F$144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49" i="1"/>
  <c r="D64" i="1" l="1"/>
  <c r="D65" i="1"/>
</calcChain>
</file>

<file path=xl/sharedStrings.xml><?xml version="1.0" encoding="utf-8"?>
<sst xmlns="http://schemas.openxmlformats.org/spreadsheetml/2006/main" count="353" uniqueCount="211">
  <si>
    <t>סעיף</t>
  </si>
  <si>
    <t>תאור</t>
  </si>
  <si>
    <t>יח'</t>
  </si>
  <si>
    <t>כמות</t>
  </si>
  <si>
    <t>מחיר</t>
  </si>
  <si>
    <t>סה"כ</t>
  </si>
  <si>
    <t>01</t>
  </si>
  <si>
    <t>עבודות עפר</t>
  </si>
  <si>
    <t>01.01.010</t>
  </si>
  <si>
    <t>01.01.020</t>
  </si>
  <si>
    <t>01.01.030</t>
  </si>
  <si>
    <t>01.01.050</t>
  </si>
  <si>
    <t>מ"ק</t>
  </si>
  <si>
    <t>מ"ר</t>
  </si>
  <si>
    <t>עבודות פיתוח</t>
  </si>
  <si>
    <t>מטר</t>
  </si>
  <si>
    <t>02</t>
  </si>
  <si>
    <t>02.01</t>
  </si>
  <si>
    <t>02.01.010</t>
  </si>
  <si>
    <t>02.01.020</t>
  </si>
  <si>
    <t>טון</t>
  </si>
  <si>
    <t>הידוק מבוקר של תשתית השביל</t>
  </si>
  <si>
    <t>קירות בטון מזוין בכל העוביים.</t>
  </si>
  <si>
    <t>02.02.030</t>
  </si>
  <si>
    <t>02.02</t>
  </si>
  <si>
    <t>02.02.010</t>
  </si>
  <si>
    <t>עבודות בטון</t>
  </si>
  <si>
    <t>02.19</t>
  </si>
  <si>
    <t>02.19.010</t>
  </si>
  <si>
    <t>עבודות מסגרות</t>
  </si>
  <si>
    <t>02.19.020</t>
  </si>
  <si>
    <t>02.02.020</t>
  </si>
  <si>
    <t>03</t>
  </si>
  <si>
    <t>שביל עשוי שכבות מצע סוג א' בעובי 20 ס"מ בהידוק מבוקר.</t>
  </si>
  <si>
    <t>משטח בטון מזוין ב-30 בעובי 15 ס"מ לשבילים, מדרכות ורחבות.</t>
  </si>
  <si>
    <t>עיבויים (ווטות) במידות שונות מבטון מזוין ב-30 במרצפים, בהתאם לפרטים.</t>
  </si>
  <si>
    <t>תפרים קונסטרוקטיביים (תפר התפשטות), לרבות מערכת "שגם יהלם" של חברת PNA או שווה ערך מאושר ותבנית עם זוויתן פילוס לרצפות מדויקות, בהתאם לפרטים.</t>
  </si>
  <si>
    <t>בטון רזה מתחת לשביל</t>
  </si>
  <si>
    <t>מצע סוג א' מפוזר בשכבות בעובי 20 ס"מ בהידוק מבוקר.</t>
  </si>
  <si>
    <t>03.1</t>
  </si>
  <si>
    <t>03.1.01</t>
  </si>
  <si>
    <t>03.1.01.010</t>
  </si>
  <si>
    <t>03.1.01.020</t>
  </si>
  <si>
    <t>03.1.02</t>
  </si>
  <si>
    <t>03.1.02.010</t>
  </si>
  <si>
    <t>03.1.02.020</t>
  </si>
  <si>
    <t>03.1.02.030</t>
  </si>
  <si>
    <t>03.1.02.040</t>
  </si>
  <si>
    <t>03.2.02</t>
  </si>
  <si>
    <t>03.2.02.010</t>
  </si>
  <si>
    <t>03.2.02.020</t>
  </si>
  <si>
    <t>03.2.02.030</t>
  </si>
  <si>
    <t>03.2.02.040</t>
  </si>
  <si>
    <t>03.2</t>
  </si>
  <si>
    <t>שביל עלייה למצפור כולל רחבה עליונה</t>
  </si>
  <si>
    <t>03.3.02</t>
  </si>
  <si>
    <t>03.3.02.010</t>
  </si>
  <si>
    <t>03.3.02.020</t>
  </si>
  <si>
    <t>03.3.02.030</t>
  </si>
  <si>
    <t>03.3.02.040</t>
  </si>
  <si>
    <t>שביל מדרגות</t>
  </si>
  <si>
    <t>03.3.02.050</t>
  </si>
  <si>
    <t>03.3.02.060</t>
  </si>
  <si>
    <t>משולשים בחתכים שונים למדרגות עשויים בטון מזוין ב-30 גלוי ומוחלק לרבות משטח בטון משופע בעובי 15 ס"מ.</t>
  </si>
  <si>
    <t>פיגמנט לבטון: הוספת צבע אדום וצהוב ביחס שנותן גוון טבעי לשביל בדומה לקרקע מקומית.</t>
  </si>
  <si>
    <t>03.3</t>
  </si>
  <si>
    <t>03.4</t>
  </si>
  <si>
    <t>קירות בטון ועץ (רחבה תחתונה)</t>
  </si>
  <si>
    <t>03.4.02</t>
  </si>
  <si>
    <t>03.4.02.010</t>
  </si>
  <si>
    <t>03.4.02.020</t>
  </si>
  <si>
    <t>קירות בטון ב-30 (שקיעה 5*, חשיפה 2-4) בעובי 50 ס"מ</t>
  </si>
  <si>
    <t>03.5</t>
  </si>
  <si>
    <t>03.5.02</t>
  </si>
  <si>
    <t>03.5.02.010</t>
  </si>
  <si>
    <t>03.5.02.020</t>
  </si>
  <si>
    <t>קיר מלווה שביל עליה למצפור</t>
  </si>
  <si>
    <t>קירות בטון ב-30 (שקיעה 5*, חשיפה 2-4) בקו עגול בעובי 20 ס"מ</t>
  </si>
  <si>
    <t>03.6</t>
  </si>
  <si>
    <t>03.6.02</t>
  </si>
  <si>
    <t>03.6.02.010</t>
  </si>
  <si>
    <t>03.6.02.020</t>
  </si>
  <si>
    <t>קיר ישיבה מבטון אדריכלי לאורך העלייה למצפור</t>
  </si>
  <si>
    <t>03.7</t>
  </si>
  <si>
    <t>03.7.02</t>
  </si>
  <si>
    <t>03.7.02.010</t>
  </si>
  <si>
    <t>03.7.02.020</t>
  </si>
  <si>
    <t>קירות ישיבה עגולים מבטון ועץ (רחבה עליונה)</t>
  </si>
  <si>
    <t>קירות בטון ב-30 (שקיעה 5*, חשיפה 2-4) מעוגלים בעובי 50 ס"מ</t>
  </si>
  <si>
    <t>03.8</t>
  </si>
  <si>
    <t>03.8.02</t>
  </si>
  <si>
    <t>03.8.02.010</t>
  </si>
  <si>
    <t>03.8.02.020</t>
  </si>
  <si>
    <t>קיר בטון למדרגות</t>
  </si>
  <si>
    <t>קירות בטון ב-30 (שקיעה 5*, חשיפה 2-4) מעוגלים בעובי 30 ס"מ</t>
  </si>
  <si>
    <t>03.8.40.010</t>
  </si>
  <si>
    <t>03.9</t>
  </si>
  <si>
    <t>03.4.40.010</t>
  </si>
  <si>
    <t>03.4.40.020</t>
  </si>
  <si>
    <t>03.6.40.010</t>
  </si>
  <si>
    <t>03.7.40.010</t>
  </si>
  <si>
    <t>03.7.40.020</t>
  </si>
  <si>
    <t>קומפ'</t>
  </si>
  <si>
    <t>נגיש- מסמרות מישושיות בדידים בקידוח, מפליז, בקוטר עד 26 מ"מ ובגובה עד 4 מ"מ למשטח אזהרה (170 יח' למ"א ברוחב 60 ס"מ) ובעומק 12-15 מ"מ, לפי דרישה ת"י 1918 חלק 7</t>
  </si>
  <si>
    <t>בולי עץ מונחים בשטח לפי פרט 16</t>
  </si>
  <si>
    <t>תוספת לבטון ב-40 עבור דרגת חשיפה 11 מענה תפקודי עם תוסף MCI 2005 או שו"ע.</t>
  </si>
  <si>
    <t>03.1.19</t>
  </si>
  <si>
    <t>03.1.19.010</t>
  </si>
  <si>
    <t>03.1.19.020</t>
  </si>
  <si>
    <t>03.2.02.050</t>
  </si>
  <si>
    <t>חיפוי לפרגולות עשוי בד דו שכבתי מינ' 280 ג' ומינ' 97% צל חזק ועמיד בכל תנאי מזג האוויר, עמידה בפני U.V, עשויה מחומרים מעכבי בעירה לפי ת"י 5093, האריג אינו נרקב ודוחה עובש.</t>
  </si>
  <si>
    <t>01.01</t>
  </si>
  <si>
    <t>01.40.010</t>
  </si>
  <si>
    <t>01.40.020</t>
  </si>
  <si>
    <t>02.40.010</t>
  </si>
  <si>
    <t>02.40.020</t>
  </si>
  <si>
    <t>02.40.030</t>
  </si>
  <si>
    <t>02.40.050</t>
  </si>
  <si>
    <t>02.40.060</t>
  </si>
  <si>
    <t>03.1.40</t>
  </si>
  <si>
    <t>03.1.40.010</t>
  </si>
  <si>
    <t>03.1.40.020</t>
  </si>
  <si>
    <t>03.1.40.030</t>
  </si>
  <si>
    <t>03.1.40.050</t>
  </si>
  <si>
    <t>03.2.40</t>
  </si>
  <si>
    <t>03.2.40.010</t>
  </si>
  <si>
    <t>03.2.40.020</t>
  </si>
  <si>
    <t>03.2.40.030</t>
  </si>
  <si>
    <t>03.3.40</t>
  </si>
  <si>
    <t>03.3.40.010</t>
  </si>
  <si>
    <t>03.3.40.020</t>
  </si>
  <si>
    <t>03.3.40.030</t>
  </si>
  <si>
    <t>03.4.40</t>
  </si>
  <si>
    <t>03.6.40</t>
  </si>
  <si>
    <t>03.7.40</t>
  </si>
  <si>
    <t>03.8.40</t>
  </si>
  <si>
    <t>02.40.040</t>
  </si>
  <si>
    <t>03.1.40.040</t>
  </si>
  <si>
    <t>03.3.40.040</t>
  </si>
  <si>
    <t>01.40</t>
  </si>
  <si>
    <t>02.40</t>
  </si>
  <si>
    <t>קונסטרוקציית פלדה מגולוונת וצבועה לפרגולות.</t>
  </si>
  <si>
    <t>01.40.030</t>
  </si>
  <si>
    <t>03.1.02.050</t>
  </si>
  <si>
    <t>03.1.40.060</t>
  </si>
  <si>
    <t>03.1.40.070</t>
  </si>
  <si>
    <t>03.1.40.080</t>
  </si>
  <si>
    <t>03.1.40.090</t>
  </si>
  <si>
    <t>03.1.40.100</t>
  </si>
  <si>
    <t>03.1.40.110</t>
  </si>
  <si>
    <t>03.1.40.120</t>
  </si>
  <si>
    <t>03.2.40.040</t>
  </si>
  <si>
    <t>03.2.40.050</t>
  </si>
  <si>
    <t>03.2.40.060</t>
  </si>
  <si>
    <t>03.2.40.070</t>
  </si>
  <si>
    <t>03.2.40.080</t>
  </si>
  <si>
    <t>03.2.40.090</t>
  </si>
  <si>
    <t>03.3.40.050</t>
  </si>
  <si>
    <t>03.3.40.060</t>
  </si>
  <si>
    <t>מצפור ושביל גישה למתחם כולל רחבה תחתונה</t>
  </si>
  <si>
    <t>חפירה לביצוע שביל עד לעומק 1.0 מטר, לרבות פיזור העפר בהידוק מבוקר.</t>
  </si>
  <si>
    <t>03.3.02.070</t>
  </si>
  <si>
    <t>יסודות בטון מזוין במידות משתנות עפ"י פרטים בתכניות</t>
  </si>
  <si>
    <t>02.40.070</t>
  </si>
  <si>
    <t>03.9.51</t>
  </si>
  <si>
    <t>03.9.51.010</t>
  </si>
  <si>
    <t>03.9.51.020</t>
  </si>
  <si>
    <t>03.9.51.030</t>
  </si>
  <si>
    <t>03.9.51.040</t>
  </si>
  <si>
    <t xml:space="preserve">עמוד מגולוון כולל תמרור מחזיר אור מסוג עירוני, דרגת מחזיר אור RA1 לפי ת"י 12899 חלק 1, לרבות יסוד </t>
  </si>
  <si>
    <t>נגיש- צביעת חניית נכים במידות 300/560 ס"מ בצבע כבישים כחול (מילוי כל תא החניה) ובתוכה סמל נכים בינלאומי בצבע לבן, במידות 60/60 ס"מ, לרבות אחריות 12 חודשים</t>
  </si>
  <si>
    <t>הידוק מבוקר של קרקע יסוד מקורית (הידוק שתית)</t>
  </si>
  <si>
    <t>מגרש חנייה</t>
  </si>
  <si>
    <t>עבודות סלילת כבישים ורחבות</t>
  </si>
  <si>
    <t>שלט אזהרה מאלומניום מותקן ע"ג רשת דוקרנים עפ"י פרט 21</t>
  </si>
  <si>
    <t>בולדר חסימה - סלע מקומי מהרי אילת במידות כ- 100/100/100 ס"מ, מונחים בבור חפור באדמה לתיחום גינון ודרכים עפ"י פרט 9</t>
  </si>
  <si>
    <t>שלט הכוונה מקורטן לרבות ביסוס, הכל עפ"י טיפוס ב - פרט 18</t>
  </si>
  <si>
    <t xml:space="preserve">שלט הכוונה מקורטן, לרבות ביסוס, הכל עפ"י טיפוס א - פרט 19 </t>
  </si>
  <si>
    <t>בולדרי ישיבה מאבן גרניט אילת במידות כ- 100/100/100 ס"מ לרבות ביסוסם לקרקע עפ"י פרט 11</t>
  </si>
  <si>
    <t xml:space="preserve">תיחום ועירום אבנים מסלע מקומי מהרי אילת מונחות לאורך לפי התכנית לצד כביש הגישה עפ"י פרט 22 </t>
  </si>
  <si>
    <t>עמודון בולארד עשוי עץ בשילוב פלדת קורטן, לרבות יסוד, הכל עפ"י פרט 15</t>
  </si>
  <si>
    <t>מעצור רכב עשוי אדני רכבת כולל עיגון ליסוד בטון על פי פרט 3</t>
  </si>
  <si>
    <t>שלט הכוונה מקורטן טיפוס א לרבות ביסוס, הכל עפ"י פרט 17</t>
  </si>
  <si>
    <t>סלע דקורטיבי מאבן גיר במידות 150-200/100/80 לרבות ביסוס עפ"י הפרטים - ס"מ עפ"י פרט 10</t>
  </si>
  <si>
    <t>משטח אזהרה במדרגות עשוי מלוח פח פלדת קורטן בעובי 6 מ"מ וברוחב 60 ס"מ לרבות מסמרות נירוסטה משולבות ע"ג המשטח, הכל עפ"י פרט 8</t>
  </si>
  <si>
    <t>מסעד יד ומשענת לספסל (פלדה + במבוק), מחוברים לספסל בטון, הכל לפי פרט 6.1</t>
  </si>
  <si>
    <t>מאחז יד למדרגות מצינור פלדה מגולוון וצבוע בקוטר 42 מ"מ לפי פרט 2</t>
  </si>
  <si>
    <t>שלט הכוונה טיפוס ב' לרבות ביסוס, הכל עפ"י פרט 20</t>
  </si>
  <si>
    <t>מבנה 01 - הבור - מתקן ריסון גאיות</t>
  </si>
  <si>
    <t>מבנה 02 - מצפור הקינט</t>
  </si>
  <si>
    <t>מבנה 03 - מצפור צפוני - מצפור הפלמינגו</t>
  </si>
  <si>
    <t>חיפוי ראש קיר בלוחות עץ איפאה או במבוק ממוחזר לרבות חיבור לבטון ע"י פרופילי פלדה מגולוונת וצבועה, הכל כמפורט בחוברת הפרטים: פרט 7.</t>
  </si>
  <si>
    <t>חפירה בשטח, מיון העפר, העמסה ופיזור, כמפורט בסעיף 01.01 במפרט המיוחד.</t>
  </si>
  <si>
    <t>שיפוץ קונסטרוקצייה וקירוי פרגולה קיימת, כמפורט בפרט 12 ופרט 12.1 בחוברת הפרטים.</t>
  </si>
  <si>
    <t>פלחים מפלדת קורטן בעובי 6 מ"מ וברוחב 16 מ"מ, מחוברים עם ברגים כימיים מנירוסטה בתוך שקעים מעל תפרי התפשטות בשבילי בטון לפי פרט 4</t>
  </si>
  <si>
    <t>שביל בטון חשוף מוחלק בעובי 15 ס"מ.</t>
  </si>
  <si>
    <t>חישוף השטח לעומק כלשהו, לרבות עקירת עצים וסילוק הפסולת, כמפורט במפרט המיוחד - סעיפים 01.02 ו - 01.03.</t>
  </si>
  <si>
    <t>פינוי פסולת לאתר מורשה, כמפורט בסעיף 00.12 (4)  וסעיף 01.02 במפרט המיוחד.</t>
  </si>
  <si>
    <t>קירוי מעל פרגולה קיימת בלוחות פוליגל/סנטף גלי כמפורט בפרט מס' 12 ו - 12.1 בחוברת הפרטים</t>
  </si>
  <si>
    <t>גדר תיל דוקרני כמפורט בפרט 14 בחוברת הפרטים</t>
  </si>
  <si>
    <t>בטון רזה  בעובי 5 ס"מ</t>
  </si>
  <si>
    <t>בטון רזה בעובי 5 ס"מ מתחת לקירות ישיבה</t>
  </si>
  <si>
    <t>מילוי עפר מקומי או מועמס מהמערום, לרבות עיצוב מדרונות הבור ולרבות  ובניית איים עפ"י תכנית במתקן הריסון, ע"י פיזור בשכבות בעובי 20 ס"מ בהידוק רגיל</t>
  </si>
  <si>
    <t>מילוי עפר מקומי או מועמס מהמערום ובניית המצפור הדרומי מחדש ע"י פיזור העפר בשכבות בעובי 20 ס"מ בהידוק מבוקר.</t>
  </si>
  <si>
    <t>מילוי עפר מקומי או מועמס מהמערום ובניית המצפור הצפוני ע"י פיזור העפר בשכבות בעובי 20 ס"מ בהידוק מבוקר.</t>
  </si>
  <si>
    <t>מסעד יד ומשענת לספסל (פלדה + במבוק), מחוברים לספסל בטון, הכל לפי פרט 7.4</t>
  </si>
  <si>
    <t>מסעד יד ומשענת לספסל (פלדה + במבוק), מחוברים לספסל בטון, הכל לפי פרט7.3</t>
  </si>
  <si>
    <t>מצפורי המליחה</t>
  </si>
  <si>
    <t>כתב כמויות למכרז מס' 3/2025</t>
  </si>
  <si>
    <t>מע"מ</t>
  </si>
  <si>
    <t>סה"כ כולל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</si>
</sst>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u/>
      <sz val="12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164" fontId="4" fillId="3" borderId="1" xfId="1" applyNumberFormat="1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164" fontId="4" fillId="4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4" fontId="3" fillId="0" borderId="1" xfId="1" applyNumberFormat="1" applyFont="1" applyBorder="1" applyAlignment="1">
      <alignment vertical="top"/>
    </xf>
    <xf numFmtId="164" fontId="3" fillId="0" borderId="1" xfId="1" applyNumberFormat="1" applyFont="1" applyBorder="1" applyAlignment="1">
      <alignment horizontal="right" vertical="top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164" fontId="4" fillId="5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/>
    </xf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164" fontId="3" fillId="0" borderId="0" xfId="1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0" fontId="5" fillId="6" borderId="0" xfId="0" applyFont="1" applyFill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49" fontId="3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3" fillId="0" borderId="4" xfId="1" applyNumberFormat="1" applyFont="1" applyBorder="1" applyAlignment="1">
      <alignment vertical="top"/>
    </xf>
    <xf numFmtId="164" fontId="3" fillId="0" borderId="5" xfId="1" applyNumberFormat="1" applyFont="1" applyBorder="1" applyAlignment="1">
      <alignment vertical="top"/>
    </xf>
    <xf numFmtId="49" fontId="3" fillId="0" borderId="6" xfId="0" applyNumberFormat="1" applyFont="1" applyBorder="1" applyAlignment="1">
      <alignment horizontal="right" vertical="top"/>
    </xf>
    <xf numFmtId="164" fontId="3" fillId="0" borderId="7" xfId="1" applyNumberFormat="1" applyFont="1" applyBorder="1" applyAlignment="1">
      <alignment vertical="top"/>
    </xf>
    <xf numFmtId="0" fontId="6" fillId="0" borderId="6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5" fillId="6" borderId="6" xfId="0" applyFont="1" applyFill="1" applyBorder="1" applyAlignment="1">
      <alignment horizontal="center" vertical="center" readingOrder="2"/>
    </xf>
    <xf numFmtId="0" fontId="5" fillId="6" borderId="7" xfId="0" applyFont="1" applyFill="1" applyBorder="1" applyAlignment="1">
      <alignment horizontal="center" vertical="center" readingOrder="2"/>
    </xf>
    <xf numFmtId="49" fontId="3" fillId="0" borderId="8" xfId="0" applyNumberFormat="1" applyFont="1" applyBorder="1" applyAlignment="1">
      <alignment horizontal="right" vertical="top"/>
    </xf>
    <xf numFmtId="164" fontId="3" fillId="0" borderId="9" xfId="1" applyNumberFormat="1" applyFont="1" applyBorder="1" applyAlignment="1">
      <alignment vertical="top"/>
    </xf>
    <xf numFmtId="49" fontId="4" fillId="0" borderId="10" xfId="0" applyNumberFormat="1" applyFont="1" applyFill="1" applyBorder="1" applyAlignment="1">
      <alignment horizontal="right" vertical="top"/>
    </xf>
    <xf numFmtId="164" fontId="4" fillId="0" borderId="11" xfId="1" applyNumberFormat="1" applyFont="1" applyFill="1" applyBorder="1" applyAlignment="1">
      <alignment vertical="top"/>
    </xf>
    <xf numFmtId="49" fontId="4" fillId="3" borderId="10" xfId="0" applyNumberFormat="1" applyFont="1" applyFill="1" applyBorder="1" applyAlignment="1">
      <alignment horizontal="right" vertical="top"/>
    </xf>
    <xf numFmtId="164" fontId="4" fillId="3" borderId="11" xfId="1" applyNumberFormat="1" applyFont="1" applyFill="1" applyBorder="1" applyAlignment="1">
      <alignment vertical="top"/>
    </xf>
    <xf numFmtId="49" fontId="4" fillId="4" borderId="10" xfId="0" applyNumberFormat="1" applyFont="1" applyFill="1" applyBorder="1" applyAlignment="1">
      <alignment horizontal="right" vertical="top"/>
    </xf>
    <xf numFmtId="164" fontId="4" fillId="4" borderId="11" xfId="1" applyNumberFormat="1" applyFont="1" applyFill="1" applyBorder="1" applyAlignment="1">
      <alignment vertical="top"/>
    </xf>
    <xf numFmtId="49" fontId="3" fillId="0" borderId="10" xfId="0" applyNumberFormat="1" applyFont="1" applyBorder="1" applyAlignment="1">
      <alignment horizontal="right" vertical="top"/>
    </xf>
    <xf numFmtId="164" fontId="3" fillId="0" borderId="11" xfId="1" applyNumberFormat="1" applyFont="1" applyBorder="1" applyAlignment="1">
      <alignment vertical="top"/>
    </xf>
    <xf numFmtId="49" fontId="4" fillId="5" borderId="10" xfId="0" applyNumberFormat="1" applyFont="1" applyFill="1" applyBorder="1" applyAlignment="1">
      <alignment horizontal="right" vertical="top"/>
    </xf>
    <xf numFmtId="164" fontId="4" fillId="5" borderId="11" xfId="1" applyNumberFormat="1" applyFont="1" applyFill="1" applyBorder="1" applyAlignment="1">
      <alignment vertical="top"/>
    </xf>
    <xf numFmtId="164" fontId="3" fillId="2" borderId="11" xfId="1" applyNumberFormat="1" applyFont="1" applyFill="1" applyBorder="1" applyAlignment="1">
      <alignment vertical="top"/>
    </xf>
    <xf numFmtId="164" fontId="4" fillId="2" borderId="11" xfId="1" applyNumberFormat="1" applyFont="1" applyFill="1" applyBorder="1" applyAlignment="1">
      <alignment vertical="top"/>
    </xf>
    <xf numFmtId="49" fontId="4" fillId="0" borderId="12" xfId="0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top"/>
    </xf>
    <xf numFmtId="164" fontId="3" fillId="0" borderId="13" xfId="1" applyNumberFormat="1" applyFont="1" applyFill="1" applyBorder="1" applyAlignment="1">
      <alignment vertical="top"/>
    </xf>
    <xf numFmtId="164" fontId="4" fillId="2" borderId="14" xfId="1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1857375</xdr:colOff>
      <xdr:row>0</xdr:row>
      <xdr:rowOff>38100</xdr:rowOff>
    </xdr:from>
    <xdr:to>
      <xdr:col>2</xdr:col>
      <xdr:colOff>339729</xdr:colOff>
      <xdr:row>6</xdr:row>
      <xdr:rowOff>171452</xdr:rowOff>
    </xdr:to>
    <xdr:pic>
      <xdr:nvPicPr>
        <xdr:cNvPr id="7" name="תמונה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083446" y="38100"/>
          <a:ext cx="1835154" cy="1219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rightToLeft="1" tabSelected="1" zoomScaleNormal="100" workbookViewId="0">
      <pane ySplit="11" topLeftCell="A123" activePane="bottomLeft" state="frozen"/>
      <selection pane="bottomLeft" activeCell="K49" sqref="K49"/>
    </sheetView>
  </sheetViews>
  <sheetFormatPr defaultRowHeight="14.25" x14ac:dyDescent="0.2"/>
  <cols>
    <col min="1" max="1" width="13" style="17" customWidth="1"/>
    <col min="2" max="2" width="44" style="16" customWidth="1"/>
    <col min="3" max="3" width="9" style="2"/>
    <col min="4" max="4" width="9.875" style="18" bestFit="1" customWidth="1"/>
    <col min="5" max="5" width="9.125" style="18" bestFit="1" customWidth="1"/>
    <col min="6" max="6" width="12.375" style="18" bestFit="1" customWidth="1"/>
    <col min="7" max="16384" width="9" style="2"/>
  </cols>
  <sheetData>
    <row r="1" spans="1:6" x14ac:dyDescent="0.2">
      <c r="A1" s="41"/>
      <c r="B1" s="42"/>
      <c r="C1" s="43"/>
      <c r="D1" s="44"/>
      <c r="E1" s="44"/>
      <c r="F1" s="45"/>
    </row>
    <row r="2" spans="1:6" x14ac:dyDescent="0.2">
      <c r="A2" s="46"/>
      <c r="B2" s="20"/>
      <c r="C2" s="21"/>
      <c r="D2" s="22"/>
      <c r="E2" s="22"/>
      <c r="F2" s="47"/>
    </row>
    <row r="3" spans="1:6" x14ac:dyDescent="0.2">
      <c r="A3" s="46"/>
      <c r="B3" s="20"/>
      <c r="C3" s="21"/>
      <c r="D3" s="22"/>
      <c r="E3" s="22"/>
      <c r="F3" s="47"/>
    </row>
    <row r="4" spans="1:6" x14ac:dyDescent="0.2">
      <c r="A4" s="46"/>
      <c r="B4" s="20"/>
      <c r="C4" s="21"/>
      <c r="D4" s="22"/>
      <c r="E4" s="22"/>
      <c r="F4" s="47"/>
    </row>
    <row r="5" spans="1:6" x14ac:dyDescent="0.2">
      <c r="A5" s="46"/>
      <c r="B5" s="20"/>
      <c r="C5" s="21"/>
      <c r="D5" s="22"/>
      <c r="E5" s="22"/>
      <c r="F5" s="47"/>
    </row>
    <row r="6" spans="1:6" x14ac:dyDescent="0.2">
      <c r="A6" s="46"/>
      <c r="B6" s="20"/>
      <c r="C6" s="21"/>
      <c r="D6" s="22"/>
      <c r="E6" s="22"/>
      <c r="F6" s="47"/>
    </row>
    <row r="7" spans="1:6" x14ac:dyDescent="0.2">
      <c r="A7" s="46"/>
      <c r="B7" s="20"/>
      <c r="C7" s="21"/>
      <c r="D7" s="22"/>
      <c r="E7" s="22"/>
      <c r="F7" s="47"/>
    </row>
    <row r="8" spans="1:6" ht="15" x14ac:dyDescent="0.2">
      <c r="A8" s="48" t="s">
        <v>208</v>
      </c>
      <c r="B8" s="27"/>
      <c r="C8" s="27"/>
      <c r="D8" s="27"/>
      <c r="E8" s="27"/>
      <c r="F8" s="49"/>
    </row>
    <row r="9" spans="1:6" ht="15.75" x14ac:dyDescent="0.2">
      <c r="A9" s="50" t="s">
        <v>207</v>
      </c>
      <c r="B9" s="26"/>
      <c r="C9" s="26"/>
      <c r="D9" s="26"/>
      <c r="E9" s="26"/>
      <c r="F9" s="51"/>
    </row>
    <row r="10" spans="1:6" x14ac:dyDescent="0.2">
      <c r="A10" s="52"/>
      <c r="B10" s="23"/>
      <c r="C10" s="24"/>
      <c r="D10" s="25"/>
      <c r="E10" s="25"/>
      <c r="F10" s="53"/>
    </row>
    <row r="11" spans="1:6" ht="15" x14ac:dyDescent="0.2">
      <c r="A11" s="54" t="s">
        <v>0</v>
      </c>
      <c r="B11" s="28" t="s">
        <v>1</v>
      </c>
      <c r="C11" s="29" t="s">
        <v>2</v>
      </c>
      <c r="D11" s="30" t="s">
        <v>3</v>
      </c>
      <c r="E11" s="30" t="s">
        <v>4</v>
      </c>
      <c r="F11" s="55" t="s">
        <v>5</v>
      </c>
    </row>
    <row r="12" spans="1:6" ht="15" x14ac:dyDescent="0.2">
      <c r="A12" s="56" t="s">
        <v>6</v>
      </c>
      <c r="B12" s="3" t="s">
        <v>188</v>
      </c>
      <c r="C12" s="4"/>
      <c r="D12" s="5"/>
      <c r="E12" s="5"/>
      <c r="F12" s="57"/>
    </row>
    <row r="13" spans="1:6" ht="15" x14ac:dyDescent="0.2">
      <c r="A13" s="58" t="s">
        <v>111</v>
      </c>
      <c r="B13" s="6" t="s">
        <v>7</v>
      </c>
      <c r="C13" s="7"/>
      <c r="D13" s="8"/>
      <c r="E13" s="8"/>
      <c r="F13" s="59"/>
    </row>
    <row r="14" spans="1:6" ht="41.25" customHeight="1" x14ac:dyDescent="0.2">
      <c r="A14" s="60" t="s">
        <v>8</v>
      </c>
      <c r="B14" s="1" t="s">
        <v>196</v>
      </c>
      <c r="C14" s="9" t="s">
        <v>13</v>
      </c>
      <c r="D14" s="10">
        <v>25000</v>
      </c>
      <c r="E14" s="10"/>
      <c r="F14" s="61"/>
    </row>
    <row r="15" spans="1:6" ht="28.5" x14ac:dyDescent="0.2">
      <c r="A15" s="60" t="s">
        <v>9</v>
      </c>
      <c r="B15" s="1" t="s">
        <v>192</v>
      </c>
      <c r="C15" s="9" t="s">
        <v>12</v>
      </c>
      <c r="D15" s="10">
        <v>93100</v>
      </c>
      <c r="E15" s="10"/>
      <c r="F15" s="61"/>
    </row>
    <row r="16" spans="1:6" ht="42.75" x14ac:dyDescent="0.2">
      <c r="A16" s="60" t="s">
        <v>10</v>
      </c>
      <c r="B16" s="1" t="s">
        <v>202</v>
      </c>
      <c r="C16" s="9" t="s">
        <v>12</v>
      </c>
      <c r="D16" s="10">
        <v>38700</v>
      </c>
      <c r="E16" s="10"/>
      <c r="F16" s="61"/>
    </row>
    <row r="17" spans="1:6" ht="28.5" x14ac:dyDescent="0.2">
      <c r="A17" s="60" t="s">
        <v>11</v>
      </c>
      <c r="B17" s="1" t="s">
        <v>197</v>
      </c>
      <c r="C17" s="9" t="s">
        <v>12</v>
      </c>
      <c r="D17" s="11">
        <v>3000</v>
      </c>
      <c r="E17" s="11"/>
      <c r="F17" s="61"/>
    </row>
    <row r="18" spans="1:6" ht="15" x14ac:dyDescent="0.2">
      <c r="A18" s="58" t="s">
        <v>139</v>
      </c>
      <c r="B18" s="6" t="s">
        <v>14</v>
      </c>
      <c r="C18" s="7"/>
      <c r="D18" s="8"/>
      <c r="E18" s="8"/>
      <c r="F18" s="59"/>
    </row>
    <row r="19" spans="1:6" x14ac:dyDescent="0.2">
      <c r="A19" s="60" t="s">
        <v>112</v>
      </c>
      <c r="B19" s="1" t="s">
        <v>199</v>
      </c>
      <c r="C19" s="9" t="s">
        <v>15</v>
      </c>
      <c r="D19" s="10">
        <v>2200</v>
      </c>
      <c r="E19" s="10"/>
      <c r="F19" s="61"/>
    </row>
    <row r="20" spans="1:6" ht="28.5" x14ac:dyDescent="0.2">
      <c r="A20" s="60" t="s">
        <v>113</v>
      </c>
      <c r="B20" s="1" t="s">
        <v>174</v>
      </c>
      <c r="C20" s="9" t="s">
        <v>2</v>
      </c>
      <c r="D20" s="11">
        <v>9</v>
      </c>
      <c r="E20" s="11"/>
      <c r="F20" s="61"/>
    </row>
    <row r="21" spans="1:6" x14ac:dyDescent="0.2">
      <c r="A21" s="60" t="s">
        <v>142</v>
      </c>
      <c r="B21" s="1" t="s">
        <v>104</v>
      </c>
      <c r="C21" s="9" t="s">
        <v>2</v>
      </c>
      <c r="D21" s="11">
        <v>20</v>
      </c>
      <c r="E21" s="11"/>
      <c r="F21" s="61"/>
    </row>
    <row r="22" spans="1:6" ht="15" x14ac:dyDescent="0.2">
      <c r="A22" s="56" t="s">
        <v>16</v>
      </c>
      <c r="B22" s="3" t="s">
        <v>189</v>
      </c>
      <c r="C22" s="4"/>
      <c r="D22" s="5"/>
      <c r="E22" s="5"/>
      <c r="F22" s="57"/>
    </row>
    <row r="23" spans="1:6" ht="15" x14ac:dyDescent="0.2">
      <c r="A23" s="58" t="s">
        <v>17</v>
      </c>
      <c r="B23" s="6" t="s">
        <v>7</v>
      </c>
      <c r="C23" s="7"/>
      <c r="D23" s="8"/>
      <c r="E23" s="8"/>
      <c r="F23" s="59"/>
    </row>
    <row r="24" spans="1:6" ht="28.5" x14ac:dyDescent="0.2">
      <c r="A24" s="60" t="s">
        <v>18</v>
      </c>
      <c r="B24" s="1" t="s">
        <v>192</v>
      </c>
      <c r="C24" s="9" t="s">
        <v>12</v>
      </c>
      <c r="D24" s="10">
        <v>7400</v>
      </c>
      <c r="E24" s="10"/>
      <c r="F24" s="61"/>
    </row>
    <row r="25" spans="1:6" ht="42.75" x14ac:dyDescent="0.2">
      <c r="A25" s="60" t="s">
        <v>19</v>
      </c>
      <c r="B25" s="1" t="s">
        <v>203</v>
      </c>
      <c r="C25" s="9" t="s">
        <v>12</v>
      </c>
      <c r="D25" s="10">
        <v>21000</v>
      </c>
      <c r="E25" s="10"/>
      <c r="F25" s="61"/>
    </row>
    <row r="26" spans="1:6" ht="15" x14ac:dyDescent="0.2">
      <c r="A26" s="58" t="s">
        <v>24</v>
      </c>
      <c r="B26" s="6" t="s">
        <v>26</v>
      </c>
      <c r="C26" s="7"/>
      <c r="D26" s="8"/>
      <c r="E26" s="8"/>
      <c r="F26" s="59"/>
    </row>
    <row r="27" spans="1:6" x14ac:dyDescent="0.2">
      <c r="A27" s="60" t="s">
        <v>25</v>
      </c>
      <c r="B27" s="1" t="s">
        <v>201</v>
      </c>
      <c r="C27" s="9" t="s">
        <v>13</v>
      </c>
      <c r="D27" s="10">
        <v>10</v>
      </c>
      <c r="E27" s="10"/>
      <c r="F27" s="61"/>
    </row>
    <row r="28" spans="1:6" x14ac:dyDescent="0.2">
      <c r="A28" s="60" t="s">
        <v>31</v>
      </c>
      <c r="B28" s="1" t="s">
        <v>22</v>
      </c>
      <c r="C28" s="9" t="s">
        <v>12</v>
      </c>
      <c r="D28" s="10">
        <v>10</v>
      </c>
      <c r="E28" s="10"/>
      <c r="F28" s="61"/>
    </row>
    <row r="29" spans="1:6" x14ac:dyDescent="0.2">
      <c r="A29" s="60" t="s">
        <v>23</v>
      </c>
      <c r="B29" s="1" t="s">
        <v>162</v>
      </c>
      <c r="C29" s="9" t="s">
        <v>12</v>
      </c>
      <c r="D29" s="10">
        <v>1</v>
      </c>
      <c r="E29" s="10"/>
      <c r="F29" s="61"/>
    </row>
    <row r="30" spans="1:6" ht="15" x14ac:dyDescent="0.2">
      <c r="A30" s="58" t="s">
        <v>27</v>
      </c>
      <c r="B30" s="6" t="s">
        <v>29</v>
      </c>
      <c r="C30" s="7"/>
      <c r="D30" s="8"/>
      <c r="E30" s="8"/>
      <c r="F30" s="59"/>
    </row>
    <row r="31" spans="1:6" x14ac:dyDescent="0.2">
      <c r="A31" s="60" t="s">
        <v>28</v>
      </c>
      <c r="B31" s="1" t="s">
        <v>141</v>
      </c>
      <c r="C31" s="9" t="s">
        <v>20</v>
      </c>
      <c r="D31" s="10">
        <v>2</v>
      </c>
      <c r="E31" s="10"/>
      <c r="F31" s="61"/>
    </row>
    <row r="32" spans="1:6" ht="57" x14ac:dyDescent="0.2">
      <c r="A32" s="60" t="s">
        <v>30</v>
      </c>
      <c r="B32" s="1" t="s">
        <v>110</v>
      </c>
      <c r="C32" s="9" t="s">
        <v>13</v>
      </c>
      <c r="D32" s="10">
        <v>10</v>
      </c>
      <c r="E32" s="10"/>
      <c r="F32" s="61"/>
    </row>
    <row r="33" spans="1:6" ht="15" x14ac:dyDescent="0.2">
      <c r="A33" s="58" t="s">
        <v>140</v>
      </c>
      <c r="B33" s="6" t="s">
        <v>14</v>
      </c>
      <c r="C33" s="7"/>
      <c r="D33" s="8"/>
      <c r="E33" s="8"/>
      <c r="F33" s="59"/>
    </row>
    <row r="34" spans="1:6" ht="28.5" x14ac:dyDescent="0.2">
      <c r="A34" s="60" t="s">
        <v>114</v>
      </c>
      <c r="B34" s="1" t="s">
        <v>160</v>
      </c>
      <c r="C34" s="9" t="s">
        <v>12</v>
      </c>
      <c r="D34" s="10">
        <v>135</v>
      </c>
      <c r="E34" s="10"/>
      <c r="F34" s="61"/>
    </row>
    <row r="35" spans="1:6" x14ac:dyDescent="0.2">
      <c r="A35" s="60" t="s">
        <v>115</v>
      </c>
      <c r="B35" s="1" t="s">
        <v>21</v>
      </c>
      <c r="C35" s="9" t="s">
        <v>13</v>
      </c>
      <c r="D35" s="10">
        <v>185</v>
      </c>
      <c r="E35" s="10"/>
      <c r="F35" s="61"/>
    </row>
    <row r="36" spans="1:6" x14ac:dyDescent="0.2">
      <c r="A36" s="60" t="s">
        <v>116</v>
      </c>
      <c r="B36" s="1" t="s">
        <v>33</v>
      </c>
      <c r="C36" s="9" t="s">
        <v>12</v>
      </c>
      <c r="D36" s="10">
        <v>90</v>
      </c>
      <c r="E36" s="10"/>
      <c r="F36" s="61"/>
    </row>
    <row r="37" spans="1:6" ht="48" customHeight="1" x14ac:dyDescent="0.2">
      <c r="A37" s="60" t="s">
        <v>136</v>
      </c>
      <c r="B37" s="1" t="s">
        <v>175</v>
      </c>
      <c r="C37" s="9" t="s">
        <v>2</v>
      </c>
      <c r="D37" s="10">
        <v>175</v>
      </c>
      <c r="E37" s="10"/>
      <c r="F37" s="61"/>
    </row>
    <row r="38" spans="1:6" ht="42.75" x14ac:dyDescent="0.2">
      <c r="A38" s="60" t="s">
        <v>117</v>
      </c>
      <c r="B38" s="1" t="s">
        <v>191</v>
      </c>
      <c r="C38" s="9" t="s">
        <v>13</v>
      </c>
      <c r="D38" s="15">
        <v>3</v>
      </c>
      <c r="E38" s="15"/>
      <c r="F38" s="61"/>
    </row>
    <row r="39" spans="1:6" ht="28.5" x14ac:dyDescent="0.2">
      <c r="A39" s="60" t="s">
        <v>118</v>
      </c>
      <c r="B39" s="1" t="s">
        <v>176</v>
      </c>
      <c r="C39" s="9" t="s">
        <v>2</v>
      </c>
      <c r="D39" s="10">
        <v>1</v>
      </c>
      <c r="E39" s="10"/>
      <c r="F39" s="61"/>
    </row>
    <row r="40" spans="1:6" ht="28.5" x14ac:dyDescent="0.2">
      <c r="A40" s="60" t="s">
        <v>163</v>
      </c>
      <c r="B40" s="1" t="s">
        <v>177</v>
      </c>
      <c r="C40" s="9" t="s">
        <v>2</v>
      </c>
      <c r="D40" s="11">
        <v>1</v>
      </c>
      <c r="E40" s="11"/>
      <c r="F40" s="61"/>
    </row>
    <row r="41" spans="1:6" ht="15" x14ac:dyDescent="0.2">
      <c r="A41" s="56" t="s">
        <v>32</v>
      </c>
      <c r="B41" s="3" t="s">
        <v>190</v>
      </c>
      <c r="C41" s="4"/>
      <c r="D41" s="5"/>
      <c r="E41" s="5"/>
      <c r="F41" s="57"/>
    </row>
    <row r="42" spans="1:6" ht="15" x14ac:dyDescent="0.2">
      <c r="A42" s="62" t="s">
        <v>39</v>
      </c>
      <c r="B42" s="12" t="s">
        <v>159</v>
      </c>
      <c r="C42" s="13"/>
      <c r="D42" s="14"/>
      <c r="E42" s="14"/>
      <c r="F42" s="63"/>
    </row>
    <row r="43" spans="1:6" ht="15" x14ac:dyDescent="0.2">
      <c r="A43" s="58" t="s">
        <v>40</v>
      </c>
      <c r="B43" s="6" t="s">
        <v>7</v>
      </c>
      <c r="C43" s="7"/>
      <c r="D43" s="8"/>
      <c r="E43" s="8"/>
      <c r="F43" s="59"/>
    </row>
    <row r="44" spans="1:6" ht="28.5" x14ac:dyDescent="0.2">
      <c r="A44" s="60" t="s">
        <v>41</v>
      </c>
      <c r="B44" s="1" t="s">
        <v>192</v>
      </c>
      <c r="C44" s="9" t="s">
        <v>12</v>
      </c>
      <c r="D44" s="10">
        <v>207</v>
      </c>
      <c r="E44" s="10"/>
      <c r="F44" s="61"/>
    </row>
    <row r="45" spans="1:6" ht="28.5" x14ac:dyDescent="0.2">
      <c r="A45" s="60" t="s">
        <v>42</v>
      </c>
      <c r="B45" s="1" t="s">
        <v>204</v>
      </c>
      <c r="C45" s="9" t="s">
        <v>12</v>
      </c>
      <c r="D45" s="10">
        <v>43900</v>
      </c>
      <c r="E45" s="10"/>
      <c r="F45" s="61"/>
    </row>
    <row r="46" spans="1:6" ht="15" x14ac:dyDescent="0.2">
      <c r="A46" s="58" t="s">
        <v>43</v>
      </c>
      <c r="B46" s="6" t="s">
        <v>26</v>
      </c>
      <c r="C46" s="7"/>
      <c r="D46" s="8"/>
      <c r="E46" s="8"/>
      <c r="F46" s="59"/>
    </row>
    <row r="47" spans="1:6" ht="28.5" x14ac:dyDescent="0.2">
      <c r="A47" s="60" t="s">
        <v>44</v>
      </c>
      <c r="B47" s="1" t="s">
        <v>34</v>
      </c>
      <c r="C47" s="9" t="s">
        <v>12</v>
      </c>
      <c r="D47" s="10">
        <v>80</v>
      </c>
      <c r="E47" s="10"/>
      <c r="F47" s="61"/>
    </row>
    <row r="48" spans="1:6" ht="28.5" x14ac:dyDescent="0.2">
      <c r="A48" s="60" t="s">
        <v>45</v>
      </c>
      <c r="B48" s="1" t="s">
        <v>35</v>
      </c>
      <c r="C48" s="9" t="s">
        <v>12</v>
      </c>
      <c r="D48" s="10">
        <v>20</v>
      </c>
      <c r="E48" s="10"/>
      <c r="F48" s="61"/>
    </row>
    <row r="49" spans="1:6" ht="28.5" x14ac:dyDescent="0.2">
      <c r="A49" s="60" t="s">
        <v>46</v>
      </c>
      <c r="B49" s="1" t="s">
        <v>105</v>
      </c>
      <c r="C49" s="9" t="s">
        <v>12</v>
      </c>
      <c r="D49" s="10">
        <f>D47</f>
        <v>80</v>
      </c>
      <c r="E49" s="10"/>
      <c r="F49" s="61"/>
    </row>
    <row r="50" spans="1:6" ht="42.75" x14ac:dyDescent="0.2">
      <c r="A50" s="60" t="s">
        <v>47</v>
      </c>
      <c r="B50" s="1" t="s">
        <v>36</v>
      </c>
      <c r="C50" s="9" t="s">
        <v>15</v>
      </c>
      <c r="D50" s="10">
        <v>40</v>
      </c>
      <c r="E50" s="10"/>
      <c r="F50" s="61"/>
    </row>
    <row r="51" spans="1:6" x14ac:dyDescent="0.2">
      <c r="A51" s="60" t="s">
        <v>143</v>
      </c>
      <c r="B51" s="1" t="s">
        <v>200</v>
      </c>
      <c r="C51" s="9" t="s">
        <v>13</v>
      </c>
      <c r="D51" s="10">
        <v>400</v>
      </c>
      <c r="E51" s="10"/>
      <c r="F51" s="61"/>
    </row>
    <row r="52" spans="1:6" ht="15" x14ac:dyDescent="0.2">
      <c r="A52" s="58" t="s">
        <v>106</v>
      </c>
      <c r="B52" s="6" t="s">
        <v>29</v>
      </c>
      <c r="C52" s="7"/>
      <c r="D52" s="8"/>
      <c r="E52" s="8"/>
      <c r="F52" s="59"/>
    </row>
    <row r="53" spans="1:6" x14ac:dyDescent="0.2">
      <c r="A53" s="60" t="s">
        <v>107</v>
      </c>
      <c r="B53" s="1" t="s">
        <v>141</v>
      </c>
      <c r="C53" s="9" t="s">
        <v>20</v>
      </c>
      <c r="D53" s="11">
        <v>4.2</v>
      </c>
      <c r="E53" s="10"/>
      <c r="F53" s="61"/>
    </row>
    <row r="54" spans="1:6" ht="57" x14ac:dyDescent="0.2">
      <c r="A54" s="60" t="s">
        <v>108</v>
      </c>
      <c r="B54" s="1" t="s">
        <v>110</v>
      </c>
      <c r="C54" s="9" t="s">
        <v>13</v>
      </c>
      <c r="D54" s="11">
        <v>100</v>
      </c>
      <c r="E54" s="10"/>
      <c r="F54" s="61"/>
    </row>
    <row r="55" spans="1:6" ht="15" x14ac:dyDescent="0.2">
      <c r="A55" s="58" t="s">
        <v>119</v>
      </c>
      <c r="B55" s="6" t="s">
        <v>14</v>
      </c>
      <c r="C55" s="7"/>
      <c r="D55" s="8"/>
      <c r="E55" s="8"/>
      <c r="F55" s="59"/>
    </row>
    <row r="56" spans="1:6" ht="28.5" x14ac:dyDescent="0.2">
      <c r="A56" s="60" t="s">
        <v>120</v>
      </c>
      <c r="B56" s="1" t="s">
        <v>160</v>
      </c>
      <c r="C56" s="9" t="s">
        <v>12</v>
      </c>
      <c r="D56" s="10">
        <v>276</v>
      </c>
      <c r="E56" s="10"/>
      <c r="F56" s="61"/>
    </row>
    <row r="57" spans="1:6" x14ac:dyDescent="0.2">
      <c r="A57" s="60" t="s">
        <v>121</v>
      </c>
      <c r="B57" s="1" t="s">
        <v>21</v>
      </c>
      <c r="C57" s="9" t="s">
        <v>13</v>
      </c>
      <c r="D57" s="10">
        <v>610</v>
      </c>
      <c r="E57" s="10"/>
      <c r="F57" s="61"/>
    </row>
    <row r="58" spans="1:6" x14ac:dyDescent="0.2">
      <c r="A58" s="60" t="s">
        <v>122</v>
      </c>
      <c r="B58" s="1" t="s">
        <v>38</v>
      </c>
      <c r="C58" s="9" t="s">
        <v>12</v>
      </c>
      <c r="D58" s="10">
        <v>230</v>
      </c>
      <c r="E58" s="10"/>
      <c r="F58" s="61"/>
    </row>
    <row r="59" spans="1:6" ht="28.5" x14ac:dyDescent="0.2">
      <c r="A59" s="60" t="s">
        <v>137</v>
      </c>
      <c r="B59" s="1" t="s">
        <v>193</v>
      </c>
      <c r="C59" s="9" t="s">
        <v>102</v>
      </c>
      <c r="D59" s="10">
        <v>1</v>
      </c>
      <c r="E59" s="10"/>
      <c r="F59" s="61"/>
    </row>
    <row r="60" spans="1:6" ht="28.5" x14ac:dyDescent="0.2">
      <c r="A60" s="60" t="s">
        <v>123</v>
      </c>
      <c r="B60" s="1" t="s">
        <v>177</v>
      </c>
      <c r="C60" s="9" t="s">
        <v>2</v>
      </c>
      <c r="D60" s="10">
        <v>1</v>
      </c>
      <c r="E60" s="10"/>
      <c r="F60" s="61"/>
    </row>
    <row r="61" spans="1:6" x14ac:dyDescent="0.2">
      <c r="A61" s="60" t="s">
        <v>144</v>
      </c>
      <c r="B61" s="1" t="s">
        <v>187</v>
      </c>
      <c r="C61" s="9" t="s">
        <v>2</v>
      </c>
      <c r="D61" s="10">
        <v>1</v>
      </c>
      <c r="E61" s="10"/>
      <c r="F61" s="61"/>
    </row>
    <row r="62" spans="1:6" ht="28.5" x14ac:dyDescent="0.2">
      <c r="A62" s="60" t="s">
        <v>145</v>
      </c>
      <c r="B62" s="1" t="s">
        <v>198</v>
      </c>
      <c r="C62" s="9" t="s">
        <v>13</v>
      </c>
      <c r="D62" s="10">
        <v>110</v>
      </c>
      <c r="E62" s="10"/>
      <c r="F62" s="61"/>
    </row>
    <row r="63" spans="1:6" ht="28.5" x14ac:dyDescent="0.2">
      <c r="A63" s="60" t="s">
        <v>146</v>
      </c>
      <c r="B63" s="1" t="s">
        <v>178</v>
      </c>
      <c r="C63" s="9" t="s">
        <v>2</v>
      </c>
      <c r="D63" s="15">
        <v>7</v>
      </c>
      <c r="E63" s="15"/>
      <c r="F63" s="61"/>
    </row>
    <row r="64" spans="1:6" ht="28.5" x14ac:dyDescent="0.2">
      <c r="A64" s="60" t="s">
        <v>147</v>
      </c>
      <c r="B64" s="1" t="s">
        <v>179</v>
      </c>
      <c r="C64" s="9" t="s">
        <v>12</v>
      </c>
      <c r="D64" s="15">
        <f>111*0.5</f>
        <v>55.5</v>
      </c>
      <c r="E64" s="15"/>
      <c r="F64" s="61"/>
    </row>
    <row r="65" spans="1:6" ht="42.75" x14ac:dyDescent="0.2">
      <c r="A65" s="60" t="s">
        <v>148</v>
      </c>
      <c r="B65" s="1" t="s">
        <v>175</v>
      </c>
      <c r="C65" s="9" t="s">
        <v>2</v>
      </c>
      <c r="D65" s="15">
        <f>72+13</f>
        <v>85</v>
      </c>
      <c r="E65" s="15"/>
      <c r="F65" s="61"/>
    </row>
    <row r="66" spans="1:6" ht="28.5" x14ac:dyDescent="0.2">
      <c r="A66" s="60" t="s">
        <v>149</v>
      </c>
      <c r="B66" s="1" t="s">
        <v>180</v>
      </c>
      <c r="C66" s="9" t="s">
        <v>102</v>
      </c>
      <c r="D66" s="15">
        <v>18</v>
      </c>
      <c r="E66" s="15"/>
      <c r="F66" s="61"/>
    </row>
    <row r="67" spans="1:6" ht="34.5" customHeight="1" x14ac:dyDescent="0.2">
      <c r="A67" s="60" t="s">
        <v>150</v>
      </c>
      <c r="B67" s="1" t="s">
        <v>181</v>
      </c>
      <c r="C67" s="9" t="s">
        <v>102</v>
      </c>
      <c r="D67" s="15">
        <v>21</v>
      </c>
      <c r="E67" s="15"/>
      <c r="F67" s="61"/>
    </row>
    <row r="68" spans="1:6" ht="15" x14ac:dyDescent="0.2">
      <c r="A68" s="62" t="s">
        <v>53</v>
      </c>
      <c r="B68" s="12" t="s">
        <v>54</v>
      </c>
      <c r="C68" s="13"/>
      <c r="D68" s="14"/>
      <c r="E68" s="14"/>
      <c r="F68" s="63"/>
    </row>
    <row r="69" spans="1:6" ht="15" x14ac:dyDescent="0.2">
      <c r="A69" s="58" t="s">
        <v>48</v>
      </c>
      <c r="B69" s="6" t="s">
        <v>26</v>
      </c>
      <c r="C69" s="7"/>
      <c r="D69" s="8"/>
      <c r="E69" s="8"/>
      <c r="F69" s="59"/>
    </row>
    <row r="70" spans="1:6" ht="28.5" x14ac:dyDescent="0.2">
      <c r="A70" s="60" t="s">
        <v>49</v>
      </c>
      <c r="B70" s="1" t="s">
        <v>34</v>
      </c>
      <c r="C70" s="9" t="s">
        <v>12</v>
      </c>
      <c r="D70" s="10">
        <v>85</v>
      </c>
      <c r="E70" s="10"/>
      <c r="F70" s="61"/>
    </row>
    <row r="71" spans="1:6" ht="28.5" x14ac:dyDescent="0.2">
      <c r="A71" s="60" t="s">
        <v>50</v>
      </c>
      <c r="B71" s="1" t="s">
        <v>35</v>
      </c>
      <c r="C71" s="9" t="s">
        <v>12</v>
      </c>
      <c r="D71" s="10">
        <v>70</v>
      </c>
      <c r="E71" s="10"/>
      <c r="F71" s="61"/>
    </row>
    <row r="72" spans="1:6" ht="42.75" x14ac:dyDescent="0.2">
      <c r="A72" s="60" t="s">
        <v>51</v>
      </c>
      <c r="B72" s="1" t="s">
        <v>36</v>
      </c>
      <c r="C72" s="9" t="s">
        <v>15</v>
      </c>
      <c r="D72" s="10">
        <v>110</v>
      </c>
      <c r="E72" s="10"/>
      <c r="F72" s="61"/>
    </row>
    <row r="73" spans="1:6" ht="28.5" x14ac:dyDescent="0.2">
      <c r="A73" s="60" t="s">
        <v>52</v>
      </c>
      <c r="B73" s="1" t="s">
        <v>105</v>
      </c>
      <c r="C73" s="9" t="s">
        <v>12</v>
      </c>
      <c r="D73" s="10">
        <f>D70</f>
        <v>85</v>
      </c>
      <c r="E73" s="10"/>
      <c r="F73" s="61"/>
    </row>
    <row r="74" spans="1:6" x14ac:dyDescent="0.2">
      <c r="A74" s="60" t="s">
        <v>109</v>
      </c>
      <c r="B74" s="1" t="s">
        <v>200</v>
      </c>
      <c r="C74" s="9" t="s">
        <v>13</v>
      </c>
      <c r="D74" s="10">
        <v>660</v>
      </c>
      <c r="E74" s="10"/>
      <c r="F74" s="61"/>
    </row>
    <row r="75" spans="1:6" ht="15" x14ac:dyDescent="0.2">
      <c r="A75" s="58" t="s">
        <v>124</v>
      </c>
      <c r="B75" s="6" t="s">
        <v>14</v>
      </c>
      <c r="C75" s="7"/>
      <c r="D75" s="8"/>
      <c r="E75" s="8"/>
      <c r="F75" s="59"/>
    </row>
    <row r="76" spans="1:6" ht="28.5" x14ac:dyDescent="0.2">
      <c r="A76" s="60" t="s">
        <v>125</v>
      </c>
      <c r="B76" s="1" t="s">
        <v>160</v>
      </c>
      <c r="C76" s="9" t="s">
        <v>12</v>
      </c>
      <c r="D76" s="10">
        <v>420</v>
      </c>
      <c r="E76" s="10"/>
      <c r="F76" s="61"/>
    </row>
    <row r="77" spans="1:6" x14ac:dyDescent="0.2">
      <c r="A77" s="60" t="s">
        <v>126</v>
      </c>
      <c r="B77" s="1" t="s">
        <v>21</v>
      </c>
      <c r="C77" s="9" t="s">
        <v>13</v>
      </c>
      <c r="D77" s="10">
        <v>870</v>
      </c>
      <c r="E77" s="10"/>
      <c r="F77" s="61"/>
    </row>
    <row r="78" spans="1:6" ht="19.5" customHeight="1" x14ac:dyDescent="0.2">
      <c r="A78" s="60" t="s">
        <v>127</v>
      </c>
      <c r="B78" s="1" t="s">
        <v>38</v>
      </c>
      <c r="C78" s="9" t="s">
        <v>12</v>
      </c>
      <c r="D78" s="10">
        <v>700</v>
      </c>
      <c r="E78" s="10"/>
      <c r="F78" s="61"/>
    </row>
    <row r="79" spans="1:6" ht="28.5" x14ac:dyDescent="0.2">
      <c r="A79" s="60" t="s">
        <v>151</v>
      </c>
      <c r="B79" s="1" t="s">
        <v>182</v>
      </c>
      <c r="C79" s="9" t="s">
        <v>102</v>
      </c>
      <c r="D79" s="10">
        <v>3</v>
      </c>
      <c r="E79" s="10"/>
      <c r="F79" s="61"/>
    </row>
    <row r="80" spans="1:6" ht="28.5" x14ac:dyDescent="0.2">
      <c r="A80" s="60" t="s">
        <v>152</v>
      </c>
      <c r="B80" s="1" t="s">
        <v>176</v>
      </c>
      <c r="C80" s="9" t="s">
        <v>2</v>
      </c>
      <c r="D80" s="10">
        <v>3</v>
      </c>
      <c r="E80" s="10"/>
      <c r="F80" s="61"/>
    </row>
    <row r="81" spans="1:6" ht="28.5" x14ac:dyDescent="0.2">
      <c r="A81" s="60" t="s">
        <v>153</v>
      </c>
      <c r="B81" s="1" t="s">
        <v>183</v>
      </c>
      <c r="C81" s="9" t="s">
        <v>2</v>
      </c>
      <c r="D81" s="15">
        <v>1</v>
      </c>
      <c r="E81" s="15"/>
      <c r="F81" s="61"/>
    </row>
    <row r="82" spans="1:6" ht="28.5" x14ac:dyDescent="0.2">
      <c r="A82" s="60" t="s">
        <v>154</v>
      </c>
      <c r="B82" s="1" t="s">
        <v>183</v>
      </c>
      <c r="C82" s="9" t="s">
        <v>2</v>
      </c>
      <c r="D82" s="15">
        <v>1</v>
      </c>
      <c r="E82" s="15"/>
      <c r="F82" s="61"/>
    </row>
    <row r="83" spans="1:6" ht="28.5" x14ac:dyDescent="0.2">
      <c r="A83" s="60" t="s">
        <v>155</v>
      </c>
      <c r="B83" s="1" t="s">
        <v>183</v>
      </c>
      <c r="C83" s="9" t="s">
        <v>2</v>
      </c>
      <c r="D83" s="15">
        <v>1</v>
      </c>
      <c r="E83" s="15"/>
      <c r="F83" s="61"/>
    </row>
    <row r="84" spans="1:6" ht="46.5" customHeight="1" x14ac:dyDescent="0.2">
      <c r="A84" s="60" t="s">
        <v>156</v>
      </c>
      <c r="B84" s="1" t="s">
        <v>194</v>
      </c>
      <c r="C84" s="9" t="s">
        <v>15</v>
      </c>
      <c r="D84" s="15">
        <v>110</v>
      </c>
      <c r="E84" s="15"/>
      <c r="F84" s="61"/>
    </row>
    <row r="85" spans="1:6" ht="15" x14ac:dyDescent="0.2">
      <c r="A85" s="62" t="s">
        <v>65</v>
      </c>
      <c r="B85" s="12" t="s">
        <v>60</v>
      </c>
      <c r="C85" s="13"/>
      <c r="D85" s="14"/>
      <c r="E85" s="14"/>
      <c r="F85" s="63"/>
    </row>
    <row r="86" spans="1:6" ht="15" x14ac:dyDescent="0.2">
      <c r="A86" s="58" t="s">
        <v>55</v>
      </c>
      <c r="B86" s="6" t="s">
        <v>26</v>
      </c>
      <c r="C86" s="7"/>
      <c r="D86" s="8"/>
      <c r="E86" s="8"/>
      <c r="F86" s="59"/>
    </row>
    <row r="87" spans="1:6" ht="28.5" x14ac:dyDescent="0.2">
      <c r="A87" s="60" t="s">
        <v>56</v>
      </c>
      <c r="B87" s="1" t="s">
        <v>34</v>
      </c>
      <c r="C87" s="9" t="s">
        <v>12</v>
      </c>
      <c r="D87" s="10">
        <v>30</v>
      </c>
      <c r="E87" s="10"/>
      <c r="F87" s="61"/>
    </row>
    <row r="88" spans="1:6" ht="28.5" x14ac:dyDescent="0.2">
      <c r="A88" s="60" t="s">
        <v>57</v>
      </c>
      <c r="B88" s="1" t="s">
        <v>35</v>
      </c>
      <c r="C88" s="9" t="s">
        <v>12</v>
      </c>
      <c r="D88" s="10">
        <v>15</v>
      </c>
      <c r="E88" s="10"/>
      <c r="F88" s="61"/>
    </row>
    <row r="89" spans="1:6" ht="42.75" x14ac:dyDescent="0.2">
      <c r="A89" s="60" t="s">
        <v>58</v>
      </c>
      <c r="B89" s="1" t="s">
        <v>36</v>
      </c>
      <c r="C89" s="9" t="s">
        <v>15</v>
      </c>
      <c r="D89" s="10">
        <v>25</v>
      </c>
      <c r="E89" s="10"/>
      <c r="F89" s="61"/>
    </row>
    <row r="90" spans="1:6" ht="28.5" x14ac:dyDescent="0.2">
      <c r="A90" s="60" t="s">
        <v>59</v>
      </c>
      <c r="B90" s="1" t="s">
        <v>63</v>
      </c>
      <c r="C90" s="9" t="s">
        <v>15</v>
      </c>
      <c r="D90" s="10">
        <v>70</v>
      </c>
      <c r="E90" s="10"/>
      <c r="F90" s="61"/>
    </row>
    <row r="91" spans="1:6" ht="28.5" x14ac:dyDescent="0.2">
      <c r="A91" s="60" t="s">
        <v>61</v>
      </c>
      <c r="B91" s="1" t="s">
        <v>64</v>
      </c>
      <c r="C91" s="9" t="s">
        <v>13</v>
      </c>
      <c r="D91" s="10">
        <v>1026</v>
      </c>
      <c r="E91" s="10"/>
      <c r="F91" s="61"/>
    </row>
    <row r="92" spans="1:6" x14ac:dyDescent="0.2">
      <c r="A92" s="60" t="s">
        <v>62</v>
      </c>
      <c r="B92" s="1" t="s">
        <v>162</v>
      </c>
      <c r="C92" s="9" t="s">
        <v>12</v>
      </c>
      <c r="D92" s="15">
        <v>2</v>
      </c>
      <c r="E92" s="15"/>
      <c r="F92" s="61"/>
    </row>
    <row r="93" spans="1:6" x14ac:dyDescent="0.2">
      <c r="A93" s="60" t="s">
        <v>161</v>
      </c>
      <c r="B93" s="1" t="s">
        <v>37</v>
      </c>
      <c r="C93" s="9" t="s">
        <v>13</v>
      </c>
      <c r="D93" s="10">
        <v>120</v>
      </c>
      <c r="E93" s="10"/>
      <c r="F93" s="61"/>
    </row>
    <row r="94" spans="1:6" ht="15" x14ac:dyDescent="0.2">
      <c r="A94" s="58" t="s">
        <v>128</v>
      </c>
      <c r="B94" s="6" t="s">
        <v>14</v>
      </c>
      <c r="C94" s="7"/>
      <c r="D94" s="8"/>
      <c r="E94" s="8"/>
      <c r="F94" s="59"/>
    </row>
    <row r="95" spans="1:6" ht="28.5" x14ac:dyDescent="0.2">
      <c r="A95" s="60" t="s">
        <v>129</v>
      </c>
      <c r="B95" s="1" t="s">
        <v>160</v>
      </c>
      <c r="C95" s="9" t="s">
        <v>12</v>
      </c>
      <c r="D95" s="11">
        <v>90</v>
      </c>
      <c r="E95" s="10"/>
      <c r="F95" s="61"/>
    </row>
    <row r="96" spans="1:6" x14ac:dyDescent="0.2">
      <c r="A96" s="60" t="s">
        <v>130</v>
      </c>
      <c r="B96" s="1" t="s">
        <v>21</v>
      </c>
      <c r="C96" s="9" t="s">
        <v>13</v>
      </c>
      <c r="D96" s="10">
        <v>150</v>
      </c>
      <c r="E96" s="10"/>
      <c r="F96" s="61"/>
    </row>
    <row r="97" spans="1:6" x14ac:dyDescent="0.2">
      <c r="A97" s="60" t="s">
        <v>131</v>
      </c>
      <c r="B97" s="1" t="s">
        <v>195</v>
      </c>
      <c r="C97" s="9" t="s">
        <v>13</v>
      </c>
      <c r="D97" s="10">
        <v>40</v>
      </c>
      <c r="E97" s="10"/>
      <c r="F97" s="61"/>
    </row>
    <row r="98" spans="1:6" x14ac:dyDescent="0.2">
      <c r="A98" s="60" t="s">
        <v>138</v>
      </c>
      <c r="B98" s="1" t="s">
        <v>38</v>
      </c>
      <c r="C98" s="9" t="s">
        <v>12</v>
      </c>
      <c r="D98" s="10">
        <v>60</v>
      </c>
      <c r="E98" s="10"/>
      <c r="F98" s="61"/>
    </row>
    <row r="99" spans="1:6" ht="42.75" x14ac:dyDescent="0.2">
      <c r="A99" s="60" t="s">
        <v>157</v>
      </c>
      <c r="B99" s="1" t="s">
        <v>184</v>
      </c>
      <c r="C99" s="9" t="s">
        <v>13</v>
      </c>
      <c r="D99" s="15">
        <v>8</v>
      </c>
      <c r="E99" s="15"/>
      <c r="F99" s="61"/>
    </row>
    <row r="100" spans="1:6" ht="63" customHeight="1" x14ac:dyDescent="0.2">
      <c r="A100" s="60" t="s">
        <v>158</v>
      </c>
      <c r="B100" s="1" t="s">
        <v>103</v>
      </c>
      <c r="C100" s="9" t="s">
        <v>2</v>
      </c>
      <c r="D100" s="10">
        <v>1910</v>
      </c>
      <c r="E100" s="10"/>
      <c r="F100" s="61"/>
    </row>
    <row r="101" spans="1:6" ht="15" x14ac:dyDescent="0.2">
      <c r="A101" s="62" t="s">
        <v>66</v>
      </c>
      <c r="B101" s="12" t="s">
        <v>67</v>
      </c>
      <c r="C101" s="13"/>
      <c r="D101" s="14"/>
      <c r="E101" s="14"/>
      <c r="F101" s="63"/>
    </row>
    <row r="102" spans="1:6" ht="15" x14ac:dyDescent="0.2">
      <c r="A102" s="58" t="s">
        <v>68</v>
      </c>
      <c r="B102" s="6" t="s">
        <v>26</v>
      </c>
      <c r="C102" s="7"/>
      <c r="D102" s="8"/>
      <c r="E102" s="8"/>
      <c r="F102" s="59"/>
    </row>
    <row r="103" spans="1:6" x14ac:dyDescent="0.2">
      <c r="A103" s="60" t="s">
        <v>69</v>
      </c>
      <c r="B103" s="1" t="s">
        <v>71</v>
      </c>
      <c r="C103" s="9" t="s">
        <v>12</v>
      </c>
      <c r="D103" s="10">
        <v>12</v>
      </c>
      <c r="E103" s="10"/>
      <c r="F103" s="61"/>
    </row>
    <row r="104" spans="1:6" x14ac:dyDescent="0.2">
      <c r="A104" s="60" t="s">
        <v>70</v>
      </c>
      <c r="B104" s="1" t="s">
        <v>195</v>
      </c>
      <c r="C104" s="9" t="s">
        <v>13</v>
      </c>
      <c r="D104" s="10">
        <v>24</v>
      </c>
      <c r="E104" s="10"/>
      <c r="F104" s="61"/>
    </row>
    <row r="105" spans="1:6" ht="15" x14ac:dyDescent="0.2">
      <c r="A105" s="58" t="s">
        <v>132</v>
      </c>
      <c r="B105" s="6" t="s">
        <v>14</v>
      </c>
      <c r="C105" s="7"/>
      <c r="D105" s="8"/>
      <c r="E105" s="8"/>
      <c r="F105" s="59"/>
    </row>
    <row r="106" spans="1:6" ht="42.75" x14ac:dyDescent="0.2">
      <c r="A106" s="60" t="s">
        <v>97</v>
      </c>
      <c r="B106" s="1" t="s">
        <v>191</v>
      </c>
      <c r="C106" s="9" t="s">
        <v>13</v>
      </c>
      <c r="D106" s="15">
        <v>7.2</v>
      </c>
      <c r="E106" s="15"/>
      <c r="F106" s="61"/>
    </row>
    <row r="107" spans="1:6" ht="28.5" x14ac:dyDescent="0.2">
      <c r="A107" s="60" t="s">
        <v>98</v>
      </c>
      <c r="B107" s="1" t="s">
        <v>206</v>
      </c>
      <c r="C107" s="9" t="s">
        <v>2</v>
      </c>
      <c r="D107" s="15">
        <v>1</v>
      </c>
      <c r="E107" s="15"/>
      <c r="F107" s="61"/>
    </row>
    <row r="108" spans="1:6" ht="28.5" x14ac:dyDescent="0.2">
      <c r="A108" s="60" t="s">
        <v>98</v>
      </c>
      <c r="B108" s="1" t="s">
        <v>205</v>
      </c>
      <c r="C108" s="9" t="s">
        <v>2</v>
      </c>
      <c r="D108" s="15">
        <v>1</v>
      </c>
      <c r="E108" s="15"/>
      <c r="F108" s="61"/>
    </row>
    <row r="109" spans="1:6" ht="15" x14ac:dyDescent="0.2">
      <c r="A109" s="62" t="s">
        <v>72</v>
      </c>
      <c r="B109" s="12" t="s">
        <v>76</v>
      </c>
      <c r="C109" s="13"/>
      <c r="D109" s="14"/>
      <c r="E109" s="14"/>
      <c r="F109" s="63"/>
    </row>
    <row r="110" spans="1:6" ht="15" x14ac:dyDescent="0.2">
      <c r="A110" s="58" t="s">
        <v>73</v>
      </c>
      <c r="B110" s="6" t="s">
        <v>26</v>
      </c>
      <c r="C110" s="7"/>
      <c r="D110" s="8"/>
      <c r="E110" s="8"/>
      <c r="F110" s="59"/>
    </row>
    <row r="111" spans="1:6" ht="28.5" x14ac:dyDescent="0.2">
      <c r="A111" s="60" t="s">
        <v>74</v>
      </c>
      <c r="B111" s="1" t="s">
        <v>77</v>
      </c>
      <c r="C111" s="9" t="s">
        <v>12</v>
      </c>
      <c r="D111" s="15">
        <v>12</v>
      </c>
      <c r="E111" s="15"/>
      <c r="F111" s="61"/>
    </row>
    <row r="112" spans="1:6" x14ac:dyDescent="0.2">
      <c r="A112" s="60" t="s">
        <v>75</v>
      </c>
      <c r="B112" s="1" t="s">
        <v>195</v>
      </c>
      <c r="C112" s="9" t="s">
        <v>13</v>
      </c>
      <c r="D112" s="15">
        <v>122</v>
      </c>
      <c r="E112" s="15"/>
      <c r="F112" s="61"/>
    </row>
    <row r="113" spans="1:6" ht="15" x14ac:dyDescent="0.2">
      <c r="A113" s="62" t="s">
        <v>78</v>
      </c>
      <c r="B113" s="12" t="s">
        <v>82</v>
      </c>
      <c r="C113" s="13"/>
      <c r="D113" s="14"/>
      <c r="E113" s="14"/>
      <c r="F113" s="63"/>
    </row>
    <row r="114" spans="1:6" ht="15" x14ac:dyDescent="0.2">
      <c r="A114" s="58" t="s">
        <v>79</v>
      </c>
      <c r="B114" s="6" t="s">
        <v>26</v>
      </c>
      <c r="C114" s="7"/>
      <c r="D114" s="8"/>
      <c r="E114" s="8"/>
      <c r="F114" s="59"/>
    </row>
    <row r="115" spans="1:6" x14ac:dyDescent="0.2">
      <c r="A115" s="60" t="s">
        <v>80</v>
      </c>
      <c r="B115" s="1" t="s">
        <v>71</v>
      </c>
      <c r="C115" s="9" t="s">
        <v>12</v>
      </c>
      <c r="D115" s="15">
        <v>3</v>
      </c>
      <c r="E115" s="15"/>
      <c r="F115" s="61"/>
    </row>
    <row r="116" spans="1:6" x14ac:dyDescent="0.2">
      <c r="A116" s="60" t="s">
        <v>81</v>
      </c>
      <c r="B116" s="1" t="s">
        <v>195</v>
      </c>
      <c r="C116" s="9" t="s">
        <v>13</v>
      </c>
      <c r="D116" s="15">
        <v>8</v>
      </c>
      <c r="E116" s="15"/>
      <c r="F116" s="61"/>
    </row>
    <row r="117" spans="1:6" ht="15" x14ac:dyDescent="0.2">
      <c r="A117" s="58" t="s">
        <v>133</v>
      </c>
      <c r="B117" s="6" t="s">
        <v>14</v>
      </c>
      <c r="C117" s="7"/>
      <c r="D117" s="8"/>
      <c r="E117" s="8"/>
      <c r="F117" s="59"/>
    </row>
    <row r="118" spans="1:6" ht="28.5" x14ac:dyDescent="0.2">
      <c r="A118" s="60" t="s">
        <v>99</v>
      </c>
      <c r="B118" s="1" t="s">
        <v>185</v>
      </c>
      <c r="C118" s="9" t="s">
        <v>102</v>
      </c>
      <c r="D118" s="15">
        <v>2</v>
      </c>
      <c r="E118" s="15"/>
      <c r="F118" s="61"/>
    </row>
    <row r="119" spans="1:6" ht="15" x14ac:dyDescent="0.2">
      <c r="A119" s="62" t="s">
        <v>83</v>
      </c>
      <c r="B119" s="12" t="s">
        <v>87</v>
      </c>
      <c r="C119" s="13"/>
      <c r="D119" s="14"/>
      <c r="E119" s="14"/>
      <c r="F119" s="63"/>
    </row>
    <row r="120" spans="1:6" ht="15" x14ac:dyDescent="0.2">
      <c r="A120" s="58" t="s">
        <v>84</v>
      </c>
      <c r="B120" s="6" t="s">
        <v>26</v>
      </c>
      <c r="C120" s="7"/>
      <c r="D120" s="8"/>
      <c r="E120" s="8"/>
      <c r="F120" s="59"/>
    </row>
    <row r="121" spans="1:6" ht="28.5" x14ac:dyDescent="0.2">
      <c r="A121" s="60" t="s">
        <v>85</v>
      </c>
      <c r="B121" s="1" t="s">
        <v>88</v>
      </c>
      <c r="C121" s="9" t="s">
        <v>12</v>
      </c>
      <c r="D121" s="15">
        <v>15</v>
      </c>
      <c r="E121" s="15"/>
      <c r="F121" s="61"/>
    </row>
    <row r="122" spans="1:6" x14ac:dyDescent="0.2">
      <c r="A122" s="60" t="s">
        <v>86</v>
      </c>
      <c r="B122" s="1" t="s">
        <v>195</v>
      </c>
      <c r="C122" s="9" t="s">
        <v>13</v>
      </c>
      <c r="D122" s="15">
        <v>110</v>
      </c>
      <c r="E122" s="15"/>
      <c r="F122" s="61"/>
    </row>
    <row r="123" spans="1:6" ht="15" x14ac:dyDescent="0.2">
      <c r="A123" s="58" t="s">
        <v>134</v>
      </c>
      <c r="B123" s="6" t="s">
        <v>14</v>
      </c>
      <c r="C123" s="7"/>
      <c r="D123" s="8"/>
      <c r="E123" s="8"/>
      <c r="F123" s="59"/>
    </row>
    <row r="124" spans="1:6" ht="42.75" x14ac:dyDescent="0.2">
      <c r="A124" s="60" t="s">
        <v>100</v>
      </c>
      <c r="B124" s="1" t="s">
        <v>191</v>
      </c>
      <c r="C124" s="9" t="s">
        <v>13</v>
      </c>
      <c r="D124" s="15">
        <v>11</v>
      </c>
      <c r="E124" s="15"/>
      <c r="F124" s="61"/>
    </row>
    <row r="125" spans="1:6" ht="28.5" x14ac:dyDescent="0.2">
      <c r="A125" s="60" t="s">
        <v>101</v>
      </c>
      <c r="B125" s="1" t="s">
        <v>205</v>
      </c>
      <c r="C125" s="9" t="s">
        <v>2</v>
      </c>
      <c r="D125" s="15">
        <v>1</v>
      </c>
      <c r="E125" s="15"/>
      <c r="F125" s="61"/>
    </row>
    <row r="126" spans="1:6" ht="15" x14ac:dyDescent="0.2">
      <c r="A126" s="62" t="s">
        <v>89</v>
      </c>
      <c r="B126" s="12" t="s">
        <v>93</v>
      </c>
      <c r="C126" s="13"/>
      <c r="D126" s="14"/>
      <c r="E126" s="14"/>
      <c r="F126" s="63"/>
    </row>
    <row r="127" spans="1:6" ht="15" x14ac:dyDescent="0.2">
      <c r="A127" s="58" t="s">
        <v>90</v>
      </c>
      <c r="B127" s="6" t="s">
        <v>26</v>
      </c>
      <c r="C127" s="7"/>
      <c r="D127" s="8"/>
      <c r="E127" s="8"/>
      <c r="F127" s="59"/>
    </row>
    <row r="128" spans="1:6" ht="28.5" x14ac:dyDescent="0.2">
      <c r="A128" s="60" t="s">
        <v>91</v>
      </c>
      <c r="B128" s="1" t="s">
        <v>94</v>
      </c>
      <c r="C128" s="9" t="s">
        <v>12</v>
      </c>
      <c r="D128" s="15">
        <v>15</v>
      </c>
      <c r="E128" s="15"/>
      <c r="F128" s="61"/>
    </row>
    <row r="129" spans="1:6" x14ac:dyDescent="0.2">
      <c r="A129" s="60" t="s">
        <v>92</v>
      </c>
      <c r="B129" s="1" t="s">
        <v>195</v>
      </c>
      <c r="C129" s="9" t="s">
        <v>13</v>
      </c>
      <c r="D129" s="15">
        <v>142</v>
      </c>
      <c r="E129" s="15"/>
      <c r="F129" s="61"/>
    </row>
    <row r="130" spans="1:6" ht="15" x14ac:dyDescent="0.2">
      <c r="A130" s="58" t="s">
        <v>135</v>
      </c>
      <c r="B130" s="6" t="s">
        <v>14</v>
      </c>
      <c r="C130" s="7"/>
      <c r="D130" s="8"/>
      <c r="E130" s="8"/>
      <c r="F130" s="59"/>
    </row>
    <row r="131" spans="1:6" ht="28.5" x14ac:dyDescent="0.2">
      <c r="A131" s="60" t="s">
        <v>95</v>
      </c>
      <c r="B131" s="1" t="s">
        <v>186</v>
      </c>
      <c r="C131" s="9" t="s">
        <v>15</v>
      </c>
      <c r="D131" s="15">
        <v>25</v>
      </c>
      <c r="E131" s="15"/>
      <c r="F131" s="61"/>
    </row>
    <row r="132" spans="1:6" ht="15" x14ac:dyDescent="0.2">
      <c r="A132" s="62" t="s">
        <v>96</v>
      </c>
      <c r="B132" s="12" t="s">
        <v>172</v>
      </c>
      <c r="C132" s="13"/>
      <c r="D132" s="14"/>
      <c r="E132" s="14"/>
      <c r="F132" s="63"/>
    </row>
    <row r="133" spans="1:6" ht="15" x14ac:dyDescent="0.2">
      <c r="A133" s="58" t="s">
        <v>164</v>
      </c>
      <c r="B133" s="6" t="s">
        <v>173</v>
      </c>
      <c r="C133" s="7"/>
      <c r="D133" s="8"/>
      <c r="E133" s="8"/>
      <c r="F133" s="59"/>
    </row>
    <row r="134" spans="1:6" x14ac:dyDescent="0.2">
      <c r="A134" s="60" t="s">
        <v>165</v>
      </c>
      <c r="B134" s="1" t="s">
        <v>171</v>
      </c>
      <c r="C134" s="9" t="s">
        <v>13</v>
      </c>
      <c r="D134" s="15">
        <v>1500</v>
      </c>
      <c r="E134" s="15"/>
      <c r="F134" s="61"/>
    </row>
    <row r="135" spans="1:6" x14ac:dyDescent="0.2">
      <c r="A135" s="60" t="s">
        <v>166</v>
      </c>
      <c r="B135" s="1" t="s">
        <v>38</v>
      </c>
      <c r="C135" s="9" t="s">
        <v>12</v>
      </c>
      <c r="D135" s="15">
        <v>850</v>
      </c>
      <c r="E135" s="15"/>
      <c r="F135" s="61"/>
    </row>
    <row r="136" spans="1:6" ht="28.5" x14ac:dyDescent="0.2">
      <c r="A136" s="60" t="s">
        <v>167</v>
      </c>
      <c r="B136" s="1" t="s">
        <v>169</v>
      </c>
      <c r="C136" s="9" t="s">
        <v>2</v>
      </c>
      <c r="D136" s="15">
        <v>4</v>
      </c>
      <c r="E136" s="15"/>
      <c r="F136" s="61"/>
    </row>
    <row r="137" spans="1:6" ht="57" x14ac:dyDescent="0.2">
      <c r="A137" s="60" t="s">
        <v>168</v>
      </c>
      <c r="B137" s="1" t="s">
        <v>170</v>
      </c>
      <c r="C137" s="9" t="s">
        <v>2</v>
      </c>
      <c r="D137" s="15">
        <v>2</v>
      </c>
      <c r="E137" s="15"/>
      <c r="F137" s="61"/>
    </row>
    <row r="138" spans="1:6" ht="24.95" customHeight="1" x14ac:dyDescent="0.2">
      <c r="A138" s="54" t="s">
        <v>5</v>
      </c>
      <c r="B138" s="32"/>
      <c r="C138" s="33"/>
      <c r="D138" s="34"/>
      <c r="E138" s="34"/>
      <c r="F138" s="64"/>
    </row>
    <row r="139" spans="1:6" ht="24.95" customHeight="1" x14ac:dyDescent="0.2">
      <c r="A139" s="54" t="s">
        <v>209</v>
      </c>
      <c r="B139" s="35"/>
      <c r="C139" s="36"/>
      <c r="D139" s="37"/>
      <c r="E139" s="37"/>
      <c r="F139" s="65"/>
    </row>
    <row r="140" spans="1:6" ht="24.95" customHeight="1" thickBot="1" x14ac:dyDescent="0.25">
      <c r="A140" s="66" t="s">
        <v>210</v>
      </c>
      <c r="B140" s="67"/>
      <c r="C140" s="68"/>
      <c r="D140" s="69"/>
      <c r="E140" s="69"/>
      <c r="F140" s="70"/>
    </row>
    <row r="141" spans="1:6" ht="15" x14ac:dyDescent="0.2">
      <c r="A141" s="31"/>
      <c r="B141" s="38"/>
      <c r="C141" s="33"/>
      <c r="D141" s="34"/>
      <c r="E141" s="34"/>
      <c r="F141" s="37"/>
    </row>
    <row r="142" spans="1:6" s="19" customFormat="1" ht="15" x14ac:dyDescent="0.2">
      <c r="A142" s="31"/>
      <c r="B142" s="38"/>
      <c r="C142" s="39"/>
      <c r="D142" s="40"/>
      <c r="E142" s="40"/>
      <c r="F142" s="40"/>
    </row>
    <row r="143" spans="1:6" s="19" customFormat="1" ht="15" x14ac:dyDescent="0.2">
      <c r="A143" s="31"/>
      <c r="B143" s="38"/>
      <c r="C143" s="39"/>
      <c r="D143" s="40"/>
      <c r="E143" s="40"/>
      <c r="F143" s="40"/>
    </row>
    <row r="144" spans="1:6" s="19" customFormat="1" ht="15" x14ac:dyDescent="0.2">
      <c r="A144" s="31"/>
      <c r="B144" s="38"/>
      <c r="C144" s="39"/>
      <c r="D144" s="40"/>
      <c r="E144" s="40"/>
      <c r="F144" s="40"/>
    </row>
  </sheetData>
  <mergeCells count="2">
    <mergeCell ref="A9:F9"/>
    <mergeCell ref="A8:F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 xml:space="preserve">&amp;L
&amp;Cרשות ניקוז ונחלים ערבה ד.נ. 8682500, ספיר טל: 08-6592295,nikuz@arava.co.il </oddFooter>
  </headerFooter>
  <rowBreaks count="3" manualBreakCount="3">
    <brk id="40" max="5" man="1"/>
    <brk id="74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 Roitman</dc:creator>
  <cp:lastModifiedBy>בועז רונן</cp:lastModifiedBy>
  <cp:lastPrinted>2025-07-27T08:37:27Z</cp:lastPrinted>
  <dcterms:created xsi:type="dcterms:W3CDTF">2025-03-21T10:21:13Z</dcterms:created>
  <dcterms:modified xsi:type="dcterms:W3CDTF">2025-07-27T08:38:25Z</dcterms:modified>
</cp:coreProperties>
</file>